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CFG" sheetId="1" r:id="rId1"/>
  </sheets>
  <definedNames>
    <definedName name="_xlnm.Print_Area" localSheetId="0">'CFG'!$A$1:$H$56</definedName>
  </definedNames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<sst xmlns="http://schemas.openxmlformats.org/spreadsheetml/2006/main" count="45" uniqueCount="45">
  <si>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</si>
  <si>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</si>
  <si>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</si>
  <si>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</si>
  <si>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</si>
  <si>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</si>
  <si>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</si>
  <si>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</si>
  <si>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</si>
  <si>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</si>
  <si>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</si>
  <si>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</si>
  <si>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</si>
  <si>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</si>
  <si>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</si>
  <si>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</si>
  <si>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</si>
  <si>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</si>
  <si>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</si>
  <si>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</si>
  <si>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</si>
  <si>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</si>
  <si>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</si>
  <si>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</si>
  <si>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</si>
  <si>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</si>
  <si>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</si>
  <si>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</si>
  <si>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</si>
  <si>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</si>
  <si>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</si>
  <si>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</si>
  <si>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</si>
  <si>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</si>
  <si>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</si>
  <si>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</si>
  <si>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</si>
  <si>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</si>
  <si>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</si>
  <si>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</si>
  <si>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</si>
  <si>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</si>
  <si>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</si>
  <si>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</si>
  <si>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30 de Septiembre del 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</si>
</sst>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&quot;-&quot;??_-"/>
    <numFmt numFmtId="171" formatCode="#,##0.00;\-#,##0.00;&quot; &quot;"/>
    <numFmt numFmtId="172" formatCode="#,##0.00_ ;\-#,##0.00\ "/>
    <numFmt numFmtId="173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0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4.2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4.2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4.25">
      <c r="A5" s="10"/>
      <c r="B5" s="11"/>
      <c r="C5" s="5"/>
      <c r="D5" s="5"/>
      <c r="E5" s="5"/>
      <c r="F5" s="5"/>
      <c r="G5" s="5"/>
      <c r="H5" s="5"/>
    </row>
    <row r="6" spans="1:8" ht="14.25">
      <c r="A6" s="12" t="s">
        <v>13</v>
      </c>
      <c r="B6" s="13"/>
      <c r="C6" s="6">
        <f aca="true" t="shared" si="0" ref="C6:H6">SUM(C7:C14)</f>
        <v>104129152.74000001</v>
      </c>
      <c r="D6" s="6">
        <f>SUM(D7:D14)</f>
        <v>-2157802.5399999996</v>
      </c>
      <c r="E6" s="6">
        <f t="shared" si="0"/>
        <v>101971350.2</v>
      </c>
      <c r="F6" s="6">
        <f>SUM(F7:F14)</f>
        <v>65086777.71</v>
      </c>
      <c r="G6" s="6">
        <f>SUM(G7:G14)</f>
        <v>65086777.71</v>
      </c>
      <c r="H6" s="6">
        <f t="shared" si="0"/>
        <v>36884572.49</v>
      </c>
    </row>
    <row r="7" spans="1:8" ht="14.25">
      <c r="A7" s="14"/>
      <c r="B7" s="15" t="s">
        <v>14</v>
      </c>
      <c r="C7" s="6">
        <v>9394404.35</v>
      </c>
      <c r="D7" s="6">
        <v>-153080.93</v>
      </c>
      <c r="E7" s="6">
        <f>C7+D7</f>
        <v>9241323.42</v>
      </c>
      <c r="F7" s="6">
        <v>5982111.45</v>
      </c>
      <c r="G7" s="6">
        <v>5982111.45</v>
      </c>
      <c r="H7" s="6">
        <f>E7-F7</f>
        <v>3259211.9699999997</v>
      </c>
    </row>
    <row r="8" spans="1:8" ht="14.2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4.25">
      <c r="A9" s="14"/>
      <c r="B9" s="15" t="s">
        <v>16</v>
      </c>
      <c r="C9" s="6">
        <v>9396529.15</v>
      </c>
      <c r="D9" s="6">
        <v>-1310795.84</v>
      </c>
      <c r="E9" s="6">
        <f t="shared" si="1"/>
        <v>8085733.3100000005</v>
      </c>
      <c r="F9" s="6">
        <v>5403931.37</v>
      </c>
      <c r="G9" s="6">
        <v>5403931.37</v>
      </c>
      <c r="H9" s="6">
        <f t="shared" si="2"/>
        <v>2681801.9400000004</v>
      </c>
    </row>
    <row r="10" spans="1:8" ht="14.2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4.25">
      <c r="A11" s="14"/>
      <c r="B11" s="15" t="s">
        <v>18</v>
      </c>
      <c r="C11" s="6">
        <v>12409604.9</v>
      </c>
      <c r="D11" s="6">
        <v>3572596.99</v>
      </c>
      <c r="E11" s="6">
        <f t="shared" si="1"/>
        <v>15982201.89</v>
      </c>
      <c r="F11" s="6">
        <v>7910867.86</v>
      </c>
      <c r="G11" s="6">
        <v>7910867.86</v>
      </c>
      <c r="H11" s="6">
        <f t="shared" si="2"/>
        <v>8071334.03</v>
      </c>
    </row>
    <row r="12" spans="1:8" ht="14.2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4.25">
      <c r="A13" s="14"/>
      <c r="B13" s="15" t="s">
        <v>20</v>
      </c>
      <c r="C13" s="6">
        <v>47450507.72</v>
      </c>
      <c r="D13" s="6">
        <v>-2055590.92</v>
      </c>
      <c r="E13" s="6">
        <f t="shared" si="1"/>
        <v>45394916.8</v>
      </c>
      <c r="F13" s="6">
        <v>29673679.63</v>
      </c>
      <c r="G13" s="6">
        <v>29673679.63</v>
      </c>
      <c r="H13" s="6">
        <f t="shared" si="2"/>
        <v>15721237.169999998</v>
      </c>
    </row>
    <row r="14" spans="1:8" ht="14.25">
      <c r="A14" s="14"/>
      <c r="B14" s="15" t="s">
        <v>11</v>
      </c>
      <c r="C14" s="6">
        <v>25478106.62</v>
      </c>
      <c r="D14" s="6">
        <v>-2210931.84</v>
      </c>
      <c r="E14" s="6">
        <f t="shared" si="1"/>
        <v>23267174.78</v>
      </c>
      <c r="F14" s="6">
        <v>16116187.4</v>
      </c>
      <c r="G14" s="6">
        <v>16116187.4</v>
      </c>
      <c r="H14" s="6">
        <f t="shared" si="2"/>
        <v>7150987.380000001</v>
      </c>
    </row>
    <row r="15" spans="1:8" ht="14.25">
      <c r="A15" s="16"/>
      <c r="B15" s="15"/>
      <c r="C15" s="6"/>
      <c r="D15" s="6"/>
      <c r="E15" s="6"/>
      <c r="F15" s="6"/>
      <c r="G15" s="6"/>
      <c r="H15" s="6"/>
    </row>
    <row r="16" spans="1:8" ht="14.25">
      <c r="A16" s="12" t="s">
        <v>21</v>
      </c>
      <c r="B16" s="17"/>
      <c r="C16" s="6">
        <f aca="true" t="shared" si="3" ref="C16:H16">SUM(C17:C23)</f>
        <v>146418783.29000002</v>
      </c>
      <c r="D16" s="6">
        <f>SUM(D17:D23)</f>
        <v>35499713.669999994</v>
      </c>
      <c r="E16" s="6">
        <f t="shared" si="3"/>
        <v>181918496.96</v>
      </c>
      <c r="F16" s="6">
        <f>SUM(F17:F23)</f>
        <v>122178469.93</v>
      </c>
      <c r="G16" s="6">
        <f>SUM(G17:G23)</f>
        <v>122178469.93</v>
      </c>
      <c r="H16" s="6">
        <f t="shared" si="3"/>
        <v>59740027.029999994</v>
      </c>
    </row>
    <row r="17" spans="1:8" ht="14.25">
      <c r="A17" s="14"/>
      <c r="B17" s="15" t="s">
        <v>22</v>
      </c>
      <c r="C17" s="6">
        <v>18331943.9</v>
      </c>
      <c r="D17" s="6">
        <v>5873816.81</v>
      </c>
      <c r="E17" s="6">
        <f>C17+D17</f>
        <v>24205760.709999997</v>
      </c>
      <c r="F17" s="6">
        <v>16841474.25</v>
      </c>
      <c r="G17" s="6">
        <v>16841474.25</v>
      </c>
      <c r="H17" s="6">
        <f aca="true" t="shared" si="4" ref="H17:H23">E17-F17</f>
        <v>7364286.459999997</v>
      </c>
    </row>
    <row r="18" spans="1:8" ht="14.25">
      <c r="A18" s="14"/>
      <c r="B18" s="15" t="s">
        <v>23</v>
      </c>
      <c r="C18" s="6">
        <v>90088928.75</v>
      </c>
      <c r="D18" s="6">
        <v>21265739.69</v>
      </c>
      <c r="E18" s="6">
        <f aca="true" t="shared" si="5" ref="E18:E23">C18+D18</f>
        <v>111354668.44</v>
      </c>
      <c r="F18" s="6">
        <v>79673033.88</v>
      </c>
      <c r="G18" s="6">
        <v>79673033.88</v>
      </c>
      <c r="H18" s="6">
        <f t="shared" si="4"/>
        <v>31681634.560000002</v>
      </c>
    </row>
    <row r="19" spans="1:8" ht="14.25">
      <c r="A19" s="14"/>
      <c r="B19" s="15" t="s">
        <v>24</v>
      </c>
      <c r="C19" s="6">
        <v>2043294.58</v>
      </c>
      <c r="D19" s="6">
        <v>21456.18</v>
      </c>
      <c r="E19" s="6">
        <f t="shared" si="5"/>
        <v>2064750.76</v>
      </c>
      <c r="F19" s="6">
        <v>1235141.43</v>
      </c>
      <c r="G19" s="6">
        <v>1235141.43</v>
      </c>
      <c r="H19" s="6">
        <f t="shared" si="4"/>
        <v>829609.3300000001</v>
      </c>
    </row>
    <row r="20" spans="1:8" ht="14.25">
      <c r="A20" s="14"/>
      <c r="B20" s="15" t="s">
        <v>25</v>
      </c>
      <c r="C20" s="6">
        <v>8579819.19</v>
      </c>
      <c r="D20" s="6">
        <v>10351622.7</v>
      </c>
      <c r="E20" s="6">
        <f t="shared" si="5"/>
        <v>18931441.89</v>
      </c>
      <c r="F20" s="6">
        <v>6171173.48</v>
      </c>
      <c r="G20" s="6">
        <v>6171173.48</v>
      </c>
      <c r="H20" s="6">
        <f t="shared" si="4"/>
        <v>12760268.41</v>
      </c>
    </row>
    <row r="21" spans="1:8" ht="14.25">
      <c r="A21" s="14"/>
      <c r="B21" s="15" t="s">
        <v>26</v>
      </c>
      <c r="C21" s="6">
        <v>1884738.46</v>
      </c>
      <c r="D21" s="6">
        <v>-56233.95</v>
      </c>
      <c r="E21" s="6">
        <f t="shared" si="5"/>
        <v>1828504.51</v>
      </c>
      <c r="F21" s="6">
        <v>1170740.7</v>
      </c>
      <c r="G21" s="6">
        <v>1170740.7</v>
      </c>
      <c r="H21" s="6">
        <f t="shared" si="4"/>
        <v>657763.81</v>
      </c>
    </row>
    <row r="22" spans="1:8" ht="14.25">
      <c r="A22" s="14"/>
      <c r="B22" s="15" t="s">
        <v>27</v>
      </c>
      <c r="C22" s="6">
        <v>16445858.33</v>
      </c>
      <c r="D22" s="6">
        <v>56100.79</v>
      </c>
      <c r="E22" s="6">
        <f t="shared" si="5"/>
        <v>16501959.12</v>
      </c>
      <c r="F22" s="6">
        <v>12302267.56</v>
      </c>
      <c r="G22" s="6">
        <v>12302267.56</v>
      </c>
      <c r="H22" s="6">
        <f t="shared" si="4"/>
        <v>4199691.559999999</v>
      </c>
    </row>
    <row r="23" spans="1:8" ht="14.25">
      <c r="A23" s="14"/>
      <c r="B23" s="15" t="s">
        <v>28</v>
      </c>
      <c r="C23" s="6">
        <v>9044200.08</v>
      </c>
      <c r="D23" s="6">
        <v>-2012788.55</v>
      </c>
      <c r="E23" s="6">
        <f t="shared" si="5"/>
        <v>7031411.53</v>
      </c>
      <c r="F23" s="6">
        <v>4784638.63</v>
      </c>
      <c r="G23" s="6">
        <v>4784638.63</v>
      </c>
      <c r="H23" s="6">
        <f t="shared" si="4"/>
        <v>2246772.9000000004</v>
      </c>
    </row>
    <row r="24" spans="1:8" ht="14.25">
      <c r="A24" s="16"/>
      <c r="B24" s="15"/>
      <c r="C24" s="6"/>
      <c r="D24" s="6"/>
      <c r="E24" s="6"/>
      <c r="F24" s="6"/>
      <c r="G24" s="6"/>
      <c r="H24" s="6"/>
    </row>
    <row r="25" spans="1:8" ht="14.25">
      <c r="A25" s="12" t="s">
        <v>29</v>
      </c>
      <c r="B25" s="17"/>
      <c r="C25" s="6">
        <f aca="true" t="shared" si="6" ref="C25:H25">SUM(C26:C34)</f>
        <v>4707082.359999999</v>
      </c>
      <c r="D25" s="6">
        <f>SUM(D26:D34)</f>
        <v>5685232.17</v>
      </c>
      <c r="E25" s="6">
        <f t="shared" si="6"/>
        <v>10392314.53</v>
      </c>
      <c r="F25" s="6">
        <f>SUM(F26:F34)</f>
        <v>4659544.07</v>
      </c>
      <c r="G25" s="6">
        <f>SUM(G26:G34)</f>
        <v>4423484.07</v>
      </c>
      <c r="H25" s="6">
        <f t="shared" si="6"/>
        <v>5732770.459999999</v>
      </c>
    </row>
    <row r="26" spans="1:8" ht="14.25">
      <c r="A26" s="14"/>
      <c r="B26" s="15" t="s">
        <v>30</v>
      </c>
      <c r="C26" s="6">
        <v>2302077.88</v>
      </c>
      <c r="D26" s="6">
        <v>-432164.58</v>
      </c>
      <c r="E26" s="6">
        <f>C26+D26</f>
        <v>1869913.2999999998</v>
      </c>
      <c r="F26" s="6">
        <v>1373539.16</v>
      </c>
      <c r="G26" s="6">
        <v>1373539.16</v>
      </c>
      <c r="H26" s="6">
        <f aca="true" t="shared" si="7" ref="H26:H34">E26-F26</f>
        <v>496374.1399999999</v>
      </c>
    </row>
    <row r="27" spans="1:8" ht="14.25">
      <c r="A27" s="14"/>
      <c r="B27" s="15" t="s">
        <v>31</v>
      </c>
      <c r="C27" s="6">
        <v>0</v>
      </c>
      <c r="D27" s="6">
        <v>2122734.8</v>
      </c>
      <c r="E27" s="6">
        <f aca="true" t="shared" si="8" ref="E27:E34">C27+D27</f>
        <v>2122734.8</v>
      </c>
      <c r="F27" s="6">
        <v>2111625</v>
      </c>
      <c r="G27" s="6">
        <v>1875565</v>
      </c>
      <c r="H27" s="6">
        <f t="shared" si="7"/>
        <v>11109.799999999814</v>
      </c>
    </row>
    <row r="28" spans="1:8" ht="14.2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4.2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4.25">
      <c r="A30" s="14"/>
      <c r="B30" s="15" t="s">
        <v>34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ht="14.2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4.25">
      <c r="A32" s="14"/>
      <c r="B32" s="15" t="s">
        <v>36</v>
      </c>
      <c r="C32" s="6">
        <v>2405004.48</v>
      </c>
      <c r="D32" s="6">
        <v>3433413.3</v>
      </c>
      <c r="E32" s="6">
        <f t="shared" si="8"/>
        <v>5838417.779999999</v>
      </c>
      <c r="F32" s="6">
        <v>1174379.91</v>
      </c>
      <c r="G32" s="6">
        <v>1174379.91</v>
      </c>
      <c r="H32" s="6">
        <f t="shared" si="7"/>
        <v>4664037.869999999</v>
      </c>
    </row>
    <row r="33" spans="1:8" ht="14.2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4.25">
      <c r="A34" s="14"/>
      <c r="B34" s="15" t="s">
        <v>38</v>
      </c>
      <c r="C34" s="6">
        <v>0</v>
      </c>
      <c r="D34" s="6">
        <v>561248.65</v>
      </c>
      <c r="E34" s="6">
        <f t="shared" si="8"/>
        <v>561248.65</v>
      </c>
      <c r="F34" s="6">
        <v>0</v>
      </c>
      <c r="G34" s="6">
        <v>0</v>
      </c>
      <c r="H34" s="6">
        <f t="shared" si="7"/>
        <v>561248.65</v>
      </c>
    </row>
    <row r="35" spans="1:8" ht="14.25">
      <c r="A35" s="16"/>
      <c r="B35" s="15"/>
      <c r="C35" s="6"/>
      <c r="D35" s="6"/>
      <c r="E35" s="6"/>
      <c r="F35" s="6"/>
      <c r="G35" s="6"/>
      <c r="H35" s="6"/>
    </row>
    <row r="36" spans="1:8" ht="14.25">
      <c r="A36" s="12" t="s">
        <v>39</v>
      </c>
      <c r="B36" s="17"/>
      <c r="C36" s="6">
        <f aca="true" t="shared" si="9" ref="C36:H36">SUM(C37:C40)</f>
        <v>1498856</v>
      </c>
      <c r="D36" s="6">
        <f>SUM(D37:D40)</f>
        <v>0</v>
      </c>
      <c r="E36" s="6">
        <f t="shared" si="9"/>
        <v>1498856</v>
      </c>
      <c r="F36" s="6">
        <f>SUM(F37:F40)</f>
        <v>816786.36</v>
      </c>
      <c r="G36" s="6">
        <f>SUM(G37:G40)</f>
        <v>816786.36</v>
      </c>
      <c r="H36" s="6">
        <f t="shared" si="9"/>
        <v>682069.64</v>
      </c>
    </row>
    <row r="37" spans="1:8" ht="14.25">
      <c r="A37" s="14"/>
      <c r="B37" s="15" t="s">
        <v>40</v>
      </c>
      <c r="C37" s="6">
        <v>1498856</v>
      </c>
      <c r="D37" s="6">
        <v>0</v>
      </c>
      <c r="E37" s="6">
        <f>C37+D37</f>
        <v>1498856</v>
      </c>
      <c r="F37" s="6">
        <v>816786.36</v>
      </c>
      <c r="G37" s="6">
        <v>816786.36</v>
      </c>
      <c r="H37" s="6">
        <f>E37-F37</f>
        <v>682069.64</v>
      </c>
    </row>
    <row r="38" spans="1:8" ht="21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4.2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4.2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4.25">
      <c r="A41" s="16"/>
      <c r="B41" s="15"/>
      <c r="C41" s="6"/>
      <c r="D41" s="6"/>
      <c r="E41" s="6"/>
      <c r="F41" s="6"/>
      <c r="G41" s="6"/>
      <c r="H41" s="6"/>
    </row>
    <row r="42" spans="1:8" ht="14.25">
      <c r="A42" s="18"/>
      <c r="B42" s="7" t="s">
        <v>12</v>
      </c>
      <c r="C42" s="8">
        <f aca="true" t="shared" si="10" ref="C42:H42">SUM(C36+C25+C16+C6)</f>
        <v>256753874.39000005</v>
      </c>
      <c r="D42" s="8">
        <f t="shared" si="10"/>
        <v>39027143.3</v>
      </c>
      <c r="E42" s="8">
        <f t="shared" si="10"/>
        <v>295781017.69</v>
      </c>
      <c r="F42" s="8">
        <f t="shared" si="10"/>
        <v>192741578.07000002</v>
      </c>
      <c r="G42" s="8">
        <f t="shared" si="10"/>
        <v>192505518.07000002</v>
      </c>
      <c r="H42" s="8">
        <f t="shared" si="10"/>
        <v>103039439.62</v>
      </c>
    </row>
    <row r="43" spans="1:8" ht="14.2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4.25">
      <c r="A44" s="19"/>
      <c r="B44" s="19"/>
      <c r="C44" s="19"/>
      <c r="D44" s="19"/>
      <c r="E44" s="19"/>
      <c r="F44" s="19"/>
      <c r="G44" s="19"/>
      <c r="H44" s="19"/>
    </row>
    <row r="45" spans="1:8" ht="14.25">
      <c r="A45" s="19"/>
      <c r="B45" s="19"/>
      <c r="C45" s="19"/>
      <c r="D45" s="19"/>
      <c r="E45" s="19"/>
      <c r="F45" s="19"/>
      <c r="G45" s="19"/>
      <c r="H45" s="19"/>
    </row>
    <row r="50" spans="1:8" ht="14.25">
      <c r="A50" s="20"/>
      <c r="B50" s="21"/>
      <c r="C50" s="22"/>
      <c r="D50" s="22"/>
      <c r="E50" s="22"/>
      <c r="F50" s="21"/>
      <c r="G50" s="21"/>
      <c r="H50" s="1"/>
    </row>
    <row r="51" spans="1:8" ht="14.25">
      <c r="A51" s="20"/>
      <c r="B51" s="21"/>
      <c r="C51" s="22"/>
      <c r="D51" s="22"/>
      <c r="E51" s="22"/>
      <c r="F51" s="21"/>
      <c r="G51" s="21"/>
      <c r="H51" s="1"/>
    </row>
    <row r="52" spans="1:8" ht="14.25">
      <c r="A52" s="20"/>
      <c r="B52" s="21"/>
      <c r="C52" s="22"/>
      <c r="D52" s="22"/>
      <c r="E52" s="22"/>
      <c r="F52" s="21"/>
      <c r="G52" s="21"/>
      <c r="H52" s="1"/>
    </row>
    <row r="53" spans="1:8" ht="14.25">
      <c r="A53" s="20"/>
      <c r="B53" s="21"/>
      <c r="C53" s="22"/>
      <c r="D53" s="22"/>
      <c r="E53" s="22"/>
      <c r="F53" s="21"/>
      <c r="G53" s="21"/>
      <c r="H53" s="1"/>
    </row>
    <row r="54" spans="1:8" ht="14.25">
      <c r="A54" s="20"/>
      <c r="B54" s="21"/>
      <c r="C54" s="22"/>
      <c r="D54" s="22"/>
      <c r="E54" s="22"/>
      <c r="F54" s="21"/>
      <c r="G54" s="21"/>
      <c r="H54" s="1"/>
    </row>
    <row r="55" spans="1:8" ht="14.2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2021-07-19T14:19:08Z</cp:lastPrinted>
  <dcterms:created xsi:type="dcterms:W3CDTF">2012-12-11T21:12:22Z</dcterms:created>
  <dcterms:modified xsi:type="dcterms:W3CDTF">2021-10-08T00:36:21Z</dcterms:modified>
  <cp:category/>
  <cp:version/>
  <cp:contentType/>
  <cp:contentStatus/>
</cp:coreProperties>
</file>